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<sst xmlns="http://schemas.openxmlformats.org/spreadsheetml/2006/main" count="292" uniqueCount="214">
  <si>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</si>
  <si>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</si>
  <si>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</si>
  <si>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</si>
  <si>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</si>
  <si>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</si>
  <si>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</si>
  <si>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</si>
  <si>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</si>
  <si>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</si>
  <si>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</si>
  <si>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</si>
  <si>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</si>
  <si>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</si>
  <si>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</si>
  <si>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</si>
  <si>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</si>
  <si>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</si>
  <si>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</si>
  <si>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</si>
  <si>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</si>
  <si>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</si>
  <si>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</si>
  <si>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</si>
  <si>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</si>
  <si>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</si>
  <si>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</si>
  <si>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</si>
  <si>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</si>
  <si>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</si>
  <si>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</si>
  <si>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</si>
  <si>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</si>
  <si>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</si>
  <si>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</si>
  <si>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</si>
  <si>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</si>
  <si>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</si>
  <si>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</si>
  <si>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</si>
  <si>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</si>
  <si>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</si>
  <si>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</si>
  <si>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</si>
  <si>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</si>
  <si>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</si>
  <si>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</si>
  <si>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</si>
  <si>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</si>
  <si>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</si>
  <si>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</si>
  <si>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</si>
  <si>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</si>
  <si>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</si>
  <si>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</si>
  <si>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</si>
  <si>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</si>
  <si>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</si>
  <si>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</si>
  <si>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</si>
  <si>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</si>
  <si>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</si>
  <si>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</si>
  <si>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</si>
  <si>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</si>
  <si>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</si>
  <si>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</si>
  <si>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</si>
  <si>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</si>
  <si>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</si>
  <si>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</si>
  <si>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</si>
  <si>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</si>
  <si>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</si>
  <si>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</si>
  <si>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</si>
  <si>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</si>
  <si>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</si>
  <si>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</si>
  <si>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</si>
  <si>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</si>
  <si>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</si>
  <si>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</si>
  <si>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</si>
  <si>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</si>
  <si>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</si>
  <si>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</si>
  <si>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</si>
  <si>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</si>
  <si>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</si>
  <si>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</si>
  <si>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</si>
  <si>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</si>
  <si>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</si>
  <si>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</si>
  <si>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</si>
  <si>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</si>
  <si>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</si>
  <si>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</si>
  <si>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</si>
  <si>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</si>
  <si>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</si>
  <si>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</si>
  <si>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</si>
  <si>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</si>
  <si>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</si>
  <si>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</si>
  <si>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</si>
  <si>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</si>
  <si>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</si>
  <si>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</si>
  <si>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</si>
  <si>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</si>
  <si>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</si>
  <si>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</si>
  <si>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</si>
  <si>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</si>
  <si>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</si>
  <si>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</si>
  <si>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</si>
  <si>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</si>
  <si>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</si>
  <si>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</si>
  <si>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</si>
  <si>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</si>
  <si>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</si>
  <si>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</si>
  <si>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</si>
  <si>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</si>
  <si>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</si>
  <si>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</si>
  <si>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</si>
  <si>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</si>
  <si>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</si>
  <si>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</si>
  <si>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</si>
  <si>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</si>
  <si>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</si>
  <si>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</si>
  <si>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</si>
  <si>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</si>
  <si>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</si>
  <si>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</si>
  <si>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</si>
  <si>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</si>
  <si>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</si>
  <si>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</si>
  <si>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</si>
  <si>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</si>
  <si>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</si>
  <si>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</si>
  <si>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</si>
  <si>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</si>
  <si>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</si>
  <si>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</si>
  <si>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</si>
  <si>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</si>
  <si>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</si>
  <si>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</si>
  <si>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</si>
  <si>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</si>
  <si>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</si>
  <si>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</si>
  <si>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</si>
  <si>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</si>
  <si>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</si>
  <si>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</si>
  <si>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</si>
  <si>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</si>
  <si>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</si>
  <si>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</si>
  <si>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</si>
  <si>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</si>
  <si>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</si>
  <si>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</si>
  <si>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</si>
  <si>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</si>
  <si>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</si>
  <si>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</si>
  <si>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</si>
  <si>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</si>
  <si>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</si>
  <si>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</si>
  <si>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</si>
  <si>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</si>
  <si>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</si>
  <si>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</si>
  <si>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</si>
  <si>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</si>
  <si>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Giấy chứng nhận tốt nghiệp đại học Khoa học tự nhiên, khoa Vật lý, ngành Địa vật lý</t>
  </si>
  <si>
    <t>Lịch cá nhân trên Egov (Nghiệp vụ chung/lịch cá nhân) theo từng tháng,mỗi tuần và được cập nhật tình huoosngkhi có đột xuất</t>
  </si>
  <si>
    <t>Số lần xảy ra sai sót chuyên môn trong năm: không có</t>
  </si>
  <si>
    <t>Số lần không hoàn thành công việc đúng thời hạn: không có</t>
  </si>
  <si>
    <t>Số lần bị ghi nhận vào Sổ họp đơn vị: không có</t>
  </si>
  <si>
    <t>Số buổi vắng họp (có lý do, không có lý do): không có</t>
  </si>
  <si>
    <t>Số lần bị phản ánh: không có</t>
  </si>
  <si>
    <t xml:space="preserve"> Số lần vắng: không có</t>
  </si>
  <si>
    <t>Biên bản họp đơn vị: giải pháp xử lý các tình huống an ninh trật tự trong Trung tâm Thư viện</t>
  </si>
  <si>
    <t>Cá nhân tham gia đóng góp hầu hết các hoạt động/tổng số hoạt động, phong trào của Trường: thi đập bong bóng, cổ vũ bóng chuyền, nhảy dây,đổ nước vô chai</t>
  </si>
  <si>
    <t>…….hoạt động/tổng số hoạt động, phong trào của Trường do công đoàn trường và công đoàn cơ sở Trung tâm Thư viện tổ chức</t>
  </si>
  <si>
    <t>Thống kê văn bằng, chứng chỉ Ngoại ngữ được cấp: không có</t>
  </si>
  <si>
    <t>Thống kê văn bằng, chứng chỉ Tin học được cấp: không có</t>
  </si>
  <si>
    <t xml:space="preserve">           Họ và tên:   NGUYỄN TỨ CẢNH</t>
  </si>
  <si>
    <t xml:space="preserve">           Đơn vị:  Trung tâm Thư viện</t>
  </si>
  <si>
    <t xml:space="preserve">           Trình độ chuyên môn: Giảng viên hạng 3</t>
  </si>
  <si>
    <t xml:space="preserve">           Chức danh nghề nghiệp (CDNN): V07.01.03</t>
  </si>
  <si>
    <t xml:space="preserve">           Nhiệm vụ được phân công:  Kiểm tra lưu trữ hồ sơ-tài liệu</t>
  </si>
  <si>
    <r>
      <t xml:space="preserve">TRƯỜNG CAO ĐẲNG LÝ TỰ TRỌNG
THÀNH PHỐ HỒ CHÍ MINH
</t>
    </r>
    <r>
      <rPr>
        <b/>
        <sz val="13"/>
        <color indexed="8"/>
        <rFont val="Times New Roman"/>
        <family val="1"/>
      </rPr>
      <t>ĐƠN VỊ TRUNG TÂM THƯ VIỆN</t>
    </r>
  </si>
  <si>
    <t xml:space="preserve"> </t>
  </si>
  <si>
    <t>Nguyễn Tứ Cảnh</t>
  </si>
  <si>
    <t>Dự các lớp học: Bồi dưỡng quản lý nhà nước ngạch chuyên viên</t>
  </si>
  <si>
    <t xml:space="preserve"> Tự đăng ký học chứng chỉ A tin học</t>
  </si>
  <si>
    <t>Tp.HCM, ngày  21   tháng  5   năm 2019</t>
  </si>
  <si>
    <t>Tp.HCM, ngày 21 tháng 5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</si>
</sst>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9" t="s">
        <v>0</v>
      </c>
      <c r="B12" s="79" t="s">
        <v>1</v>
      </c>
      <c r="C12" s="79" t="s">
        <v>12</v>
      </c>
      <c r="D12" s="79"/>
      <c r="E12" s="79" t="s">
        <v>2</v>
      </c>
      <c r="F12" s="79"/>
    </row>
    <row r="13" spans="1:6" ht="34.5" x14ac:dyDescent="0.25">
      <c r="A13" s="79"/>
      <c r="B13" s="7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9">
        <f>ROUND(C63/B63*100,0)</f>
        <v>0</v>
      </c>
      <c r="D64" s="79"/>
      <c r="E64" s="79">
        <f>ROUND(E63/B63*100,0)</f>
        <v>0</v>
      </c>
      <c r="F64" s="79"/>
    </row>
    <row r="65" spans="1:6" ht="27" customHeight="1" x14ac:dyDescent="0.25">
      <c r="A65" s="23" t="s">
        <v>7</v>
      </c>
      <c r="B65" s="10"/>
      <c r="C65" s="81" t="str">
        <f>IF(AND(AND(C16=2,C23=2),C64&gt;=80),"Loại A",IF(AND(AND(C16=2,C23=2),C64&gt;=65),"Loại B",IF(AND(AND(C16=2,C23=2),C64&gt;=50),"Loại C",IF(AND(AND(C16=2,C23=2),C64&lt;50),"Không đạt chuẩn",IF(OR(C16&lt;2,C23&lt;2),"Không đạt chuẩn")))))</f>
        <v>Không đạt chuẩn</v>
      </c>
      <c r="D65" s="81"/>
      <c r="E65" s="81" t="str">
        <f>IF(AND(AND(E16=2,E23=2),E64&gt;=80),"Loại A",IF(AND(AND(E16=2,E23=2),E64&gt;=65),"Loại B",IF(AND(AND(E16=2,E23=2),E64&gt;=50),"Loại C",IF(AND(AND(E16=2,E23=2),E64&lt;50),"Không đạt chuẩn",IF(OR(E16&lt;2,E23&lt;2),"Không đạt chuẩn")))))</f>
        <v>Không đạt chuẩn</v>
      </c>
      <c r="F65" s="81"/>
    </row>
    <row r="66" spans="1:6" ht="12" customHeight="1" x14ac:dyDescent="0.25">
      <c r="A66" s="13"/>
    </row>
    <row r="67" spans="1:6" x14ac:dyDescent="0.25">
      <c r="A67" s="26" t="s">
        <v>184</v>
      </c>
      <c r="D67" s="80" t="s">
        <v>185</v>
      </c>
      <c r="E67" s="80"/>
      <c r="F67" s="80"/>
    </row>
    <row r="68" spans="1:6" x14ac:dyDescent="0.25">
      <c r="A68" s="27" t="s">
        <v>8</v>
      </c>
      <c r="D68" s="82" t="s">
        <v>9</v>
      </c>
      <c r="E68" s="82"/>
      <c r="F68" s="82"/>
    </row>
    <row r="69" spans="1:6" x14ac:dyDescent="0.25">
      <c r="A69" s="26" t="s">
        <v>10</v>
      </c>
      <c r="D69" s="80" t="s">
        <v>10</v>
      </c>
      <c r="E69" s="80"/>
      <c r="F69" s="80"/>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55" zoomScaleNormal="100" workbookViewId="0">
      <selection activeCell="H61" sqref="H61"/>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207</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202</v>
      </c>
      <c r="B5" s="33"/>
      <c r="C5" s="33"/>
      <c r="D5" s="33"/>
      <c r="E5" s="33"/>
      <c r="F5" s="33"/>
    </row>
    <row r="6" spans="1:6" ht="18" customHeight="1" x14ac:dyDescent="0.25">
      <c r="A6" s="12" t="s">
        <v>203</v>
      </c>
      <c r="B6" s="33"/>
      <c r="C6" s="33"/>
      <c r="D6" s="33"/>
      <c r="E6" s="33"/>
      <c r="F6" s="33"/>
    </row>
    <row r="7" spans="1:6" ht="18" customHeight="1" x14ac:dyDescent="0.25">
      <c r="A7" s="21" t="s">
        <v>204</v>
      </c>
      <c r="B7" s="33"/>
      <c r="C7" s="33"/>
      <c r="D7" s="33"/>
      <c r="E7" s="33"/>
      <c r="F7" s="33"/>
    </row>
    <row r="8" spans="1:6" ht="18" customHeight="1" x14ac:dyDescent="0.25">
      <c r="A8" s="12" t="s">
        <v>205</v>
      </c>
      <c r="B8" s="33"/>
      <c r="C8" s="33"/>
      <c r="D8" s="33"/>
      <c r="E8" s="33"/>
      <c r="F8" s="33"/>
    </row>
    <row r="9" spans="1:6" ht="18" customHeight="1" x14ac:dyDescent="0.25">
      <c r="A9" s="12" t="s">
        <v>206</v>
      </c>
      <c r="B9" s="33"/>
      <c r="C9" s="33"/>
      <c r="D9" s="33"/>
      <c r="E9" s="33"/>
      <c r="F9" s="33"/>
    </row>
    <row r="10" spans="1:6" ht="10.5" customHeight="1" x14ac:dyDescent="0.25">
      <c r="A10" s="4"/>
    </row>
    <row r="11" spans="1:6" x14ac:dyDescent="0.25">
      <c r="A11" s="81" t="s">
        <v>0</v>
      </c>
      <c r="B11" s="81" t="s">
        <v>1</v>
      </c>
      <c r="C11" s="81" t="s">
        <v>33</v>
      </c>
      <c r="D11" s="81"/>
      <c r="E11" s="81" t="s">
        <v>2</v>
      </c>
      <c r="F11" s="81"/>
    </row>
    <row r="12" spans="1:6" ht="34.5" x14ac:dyDescent="0.25">
      <c r="A12" s="81"/>
      <c r="B12" s="81"/>
      <c r="C12" s="29" t="s">
        <v>3</v>
      </c>
      <c r="D12" s="29" t="s">
        <v>4</v>
      </c>
      <c r="E12" s="29" t="s">
        <v>3</v>
      </c>
      <c r="F12" s="29" t="s">
        <v>4</v>
      </c>
    </row>
    <row r="13" spans="1:6" ht="21.75" customHeight="1" x14ac:dyDescent="0.25">
      <c r="A13" s="30" t="s">
        <v>34</v>
      </c>
      <c r="B13" s="6">
        <f>B14+B17</f>
        <v>8</v>
      </c>
      <c r="C13" s="6">
        <f>C14+C17</f>
        <v>4</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72" t="s">
        <v>189</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36</v>
      </c>
      <c r="B18" s="10">
        <v>2</v>
      </c>
      <c r="C18" s="10">
        <v>0</v>
      </c>
      <c r="D18" s="72" t="s">
        <v>200</v>
      </c>
      <c r="E18" s="10"/>
      <c r="F18" s="67"/>
    </row>
    <row r="19" spans="1:6" ht="83.25" customHeight="1" x14ac:dyDescent="0.25">
      <c r="A19" s="8" t="s">
        <v>37</v>
      </c>
      <c r="B19" s="10">
        <v>2</v>
      </c>
      <c r="C19" s="10">
        <v>0</v>
      </c>
      <c r="D19" s="72" t="s">
        <v>201</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210</v>
      </c>
      <c r="E22" s="10"/>
      <c r="F22" s="67"/>
    </row>
    <row r="23" spans="1:6" ht="91.5" customHeight="1" x14ac:dyDescent="0.25">
      <c r="A23" s="37" t="s">
        <v>61</v>
      </c>
      <c r="B23" s="10">
        <v>2</v>
      </c>
      <c r="C23" s="10">
        <v>2</v>
      </c>
      <c r="D23" s="72" t="s">
        <v>211</v>
      </c>
      <c r="E23" s="10"/>
      <c r="F23" s="58" t="s">
        <v>50</v>
      </c>
    </row>
    <row r="24" spans="1:6" ht="67.5" x14ac:dyDescent="0.25">
      <c r="A24" s="8" t="s">
        <v>60</v>
      </c>
      <c r="B24" s="10">
        <v>2</v>
      </c>
      <c r="C24" s="10">
        <v>2</v>
      </c>
      <c r="D24" s="72" t="s">
        <v>190</v>
      </c>
      <c r="E24" s="10"/>
      <c r="F24" s="58" t="s">
        <v>125</v>
      </c>
    </row>
    <row r="25" spans="1:6" ht="49.5" x14ac:dyDescent="0.25">
      <c r="A25" s="36" t="s">
        <v>98</v>
      </c>
      <c r="B25" s="10">
        <v>2</v>
      </c>
      <c r="C25" s="10">
        <v>2</v>
      </c>
      <c r="D25" s="72" t="s">
        <v>191</v>
      </c>
      <c r="E25" s="10"/>
      <c r="F25" s="67"/>
    </row>
    <row r="26" spans="1:6" ht="40.5" x14ac:dyDescent="0.25">
      <c r="A26" s="36" t="s">
        <v>62</v>
      </c>
      <c r="B26" s="10">
        <v>2</v>
      </c>
      <c r="C26" s="10">
        <v>2</v>
      </c>
      <c r="D26" s="72" t="s">
        <v>192</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72" t="s">
        <v>193</v>
      </c>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72" t="s">
        <v>194</v>
      </c>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73" t="s">
        <v>195</v>
      </c>
      <c r="E41" s="10"/>
      <c r="F41" s="67"/>
    </row>
    <row r="42" spans="1:6" ht="27" customHeight="1" x14ac:dyDescent="0.25">
      <c r="A42" s="32" t="s">
        <v>44</v>
      </c>
      <c r="B42" s="23">
        <f>SUM(B43:B47)</f>
        <v>10</v>
      </c>
      <c r="C42" s="40">
        <f>SUM(C43:C47)</f>
        <v>7</v>
      </c>
      <c r="D42" s="67"/>
      <c r="E42" s="49">
        <f>SUM(E43:E47)</f>
        <v>0</v>
      </c>
      <c r="F42" s="67"/>
    </row>
    <row r="43" spans="1:6" ht="94.5" x14ac:dyDescent="0.25">
      <c r="A43" s="8" t="s">
        <v>45</v>
      </c>
      <c r="B43" s="10">
        <v>2</v>
      </c>
      <c r="C43" s="10">
        <v>2</v>
      </c>
      <c r="D43" s="72" t="s">
        <v>198</v>
      </c>
      <c r="E43" s="10"/>
      <c r="F43" s="67"/>
    </row>
    <row r="44" spans="1:6" ht="81" x14ac:dyDescent="0.25">
      <c r="A44" s="8" t="s">
        <v>65</v>
      </c>
      <c r="B44" s="10">
        <v>2</v>
      </c>
      <c r="C44" s="10">
        <v>2</v>
      </c>
      <c r="D44" s="74" t="s">
        <v>199</v>
      </c>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72" t="s">
        <v>196</v>
      </c>
      <c r="E50" s="10"/>
      <c r="F50" s="58" t="s">
        <v>148</v>
      </c>
    </row>
    <row r="51" spans="1:6" ht="49.5" x14ac:dyDescent="0.25">
      <c r="A51" s="36" t="s">
        <v>64</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54" x14ac:dyDescent="0.25">
      <c r="A53" s="8" t="s">
        <v>66</v>
      </c>
      <c r="B53" s="10">
        <v>2</v>
      </c>
      <c r="C53" s="10">
        <v>2</v>
      </c>
      <c r="D53" s="72" t="s">
        <v>197</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83">
        <f>ROUND(C56/B56*100,0)</f>
        <v>82</v>
      </c>
      <c r="D57" s="84"/>
      <c r="E57" s="81">
        <f>ROUND(E56/B56*100,0)</f>
        <v>0</v>
      </c>
      <c r="F57" s="81"/>
    </row>
    <row r="58" spans="1:6" ht="27" customHeight="1" x14ac:dyDescent="0.25">
      <c r="A58" s="23" t="s">
        <v>7</v>
      </c>
      <c r="B58" s="10"/>
      <c r="C58" s="81" t="str">
        <f>IF(AND(AND(C15=2,C22=2),C57&gt;=80),"Loại A",IF(AND(AND(C15=2,C22=2),C57&gt;=65),"Loại B",IF(AND(AND(C15=2,C22=2),C57&gt;=50),"Loại C",IF(AND(AND(C15=2,C22=2),C57&lt;50),"Không đạt chuẩn",IF(OR(C15&lt;2,C22&lt;2),"Không đạt chuẩn")))))</f>
        <v>Loại A</v>
      </c>
      <c r="D58" s="81"/>
      <c r="E58" s="81" t="str">
        <f>IF(AND(AND(E15=2,E22=2),E57&gt;=80),"Loại A",IF(AND(AND(E15=2,E22=2),E57&gt;=65),"Loại B",IF(AND(AND(E15=2,E22=2),E57&gt;=50),"Loại C",IF(AND(AND(E15=2,E22=2),E57&lt;50),"Không đạt chuẩn",IF(OR(E15&lt;2,E22&lt;2),"Không đạt chuẩn")))))</f>
        <v>Không đạt chuẩn</v>
      </c>
      <c r="F58" s="81"/>
    </row>
    <row r="59" spans="1:6" x14ac:dyDescent="0.25">
      <c r="A59" s="13"/>
    </row>
    <row r="60" spans="1:6" x14ac:dyDescent="0.25">
      <c r="A60" s="26" t="s">
        <v>212</v>
      </c>
      <c r="D60" s="80" t="s">
        <v>213</v>
      </c>
      <c r="E60" s="80"/>
      <c r="F60" s="80"/>
    </row>
    <row r="61" spans="1:6" x14ac:dyDescent="0.25">
      <c r="A61" s="27" t="s">
        <v>8</v>
      </c>
      <c r="D61" s="82" t="s">
        <v>9</v>
      </c>
      <c r="E61" s="82"/>
      <c r="F61" s="82"/>
    </row>
    <row r="62" spans="1:6" x14ac:dyDescent="0.25">
      <c r="A62" s="26" t="s">
        <v>208</v>
      </c>
      <c r="D62" s="80" t="s">
        <v>10</v>
      </c>
      <c r="E62" s="80"/>
      <c r="F62" s="80"/>
    </row>
    <row r="64" spans="1:6" x14ac:dyDescent="0.25">
      <c r="C64" s="14"/>
    </row>
    <row r="66" spans="1:3" x14ac:dyDescent="0.25">
      <c r="C66" s="14"/>
    </row>
    <row r="68" spans="1:3" x14ac:dyDescent="0.25">
      <c r="A68" s="75" t="s">
        <v>209</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1" t="s">
        <v>0</v>
      </c>
      <c r="B11" s="81" t="s">
        <v>1</v>
      </c>
      <c r="C11" s="81" t="s">
        <v>33</v>
      </c>
      <c r="D11" s="81"/>
      <c r="E11" s="81" t="s">
        <v>2</v>
      </c>
      <c r="F11" s="81"/>
    </row>
    <row r="12" spans="1:6" ht="34.5" x14ac:dyDescent="0.25">
      <c r="A12" s="81"/>
      <c r="B12" s="81"/>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1">
        <f>ROUND(C50/B50*100,0)</f>
        <v>0</v>
      </c>
      <c r="D51" s="81"/>
      <c r="E51" s="85">
        <f>ROUND(E50/B50*100,0)</f>
        <v>0</v>
      </c>
      <c r="F51" s="86"/>
    </row>
    <row r="52" spans="1:6" ht="21.75" customHeight="1" x14ac:dyDescent="0.25">
      <c r="A52" s="40" t="s">
        <v>7</v>
      </c>
      <c r="B52" s="10"/>
      <c r="C52" s="81" t="str">
        <f>IF(AND(AND(C14=2,C15=2),C51&gt;=80),"Loại A",IF(AND(AND(C14=2,C15=2),C51&gt;=65),"Loại B",IF(AND(AND(C14=2,C15=2),C51&gt;=50),"Loại C",IF(AND(AND(C14=2,C15=2),C51&lt;50),"Không đạt chuẩn",IF(OR(C14&lt;2,C15&lt;2),"Không đạt chuẩn")))))</f>
        <v>Không đạt chuẩn</v>
      </c>
      <c r="D52" s="81"/>
      <c r="E52" s="81" t="str">
        <f>IF(AND(AND(E14=2,E15=2),E51&gt;=80),"Loại A",IF(AND(AND(E14=2,E15=2),E51&gt;=65),"Loại B",IF(AND(AND(E14=2,E15=2),E51&gt;=50),"Loại C",IF(AND(AND(E14=2,E15=2),E51&lt;50),"Không đạt chuẩn",IF(OR(E14&lt;2,E15&lt;2),"Không đạt chuẩn")))))</f>
        <v>Không đạt chuẩn</v>
      </c>
      <c r="F52" s="81"/>
    </row>
    <row r="53" spans="1:6" x14ac:dyDescent="0.25">
      <c r="A53" s="13"/>
    </row>
    <row r="54" spans="1:6" x14ac:dyDescent="0.25">
      <c r="A54" s="39" t="s">
        <v>186</v>
      </c>
      <c r="D54" s="80" t="s">
        <v>187</v>
      </c>
      <c r="E54" s="80"/>
      <c r="F54" s="80"/>
    </row>
    <row r="55" spans="1:6" x14ac:dyDescent="0.25">
      <c r="A55" s="41" t="s">
        <v>8</v>
      </c>
      <c r="D55" s="82" t="s">
        <v>9</v>
      </c>
      <c r="E55" s="82"/>
      <c r="F55" s="82"/>
    </row>
    <row r="56" spans="1:6" x14ac:dyDescent="0.25">
      <c r="A56" s="39" t="s">
        <v>10</v>
      </c>
      <c r="D56" s="80" t="s">
        <v>10</v>
      </c>
      <c r="E56" s="80"/>
      <c r="F56" s="80"/>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118</v>
      </c>
      <c r="B2" s="87"/>
      <c r="C2" s="87"/>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8" t="s">
        <v>101</v>
      </c>
      <c r="B7" s="79" t="s">
        <v>102</v>
      </c>
      <c r="C7" s="89" t="s">
        <v>103</v>
      </c>
      <c r="D7" s="90"/>
      <c r="E7" s="91"/>
      <c r="F7" s="79" t="s">
        <v>104</v>
      </c>
      <c r="G7" s="79"/>
      <c r="H7" s="79" t="s">
        <v>105</v>
      </c>
      <c r="I7" s="79"/>
      <c r="J7" s="92" t="s">
        <v>106</v>
      </c>
    </row>
    <row r="8" spans="1:10" ht="33" x14ac:dyDescent="0.25">
      <c r="A8" s="88"/>
      <c r="B8" s="79"/>
      <c r="C8" s="43" t="s">
        <v>107</v>
      </c>
      <c r="D8" s="43" t="s">
        <v>108</v>
      </c>
      <c r="E8" s="43" t="s">
        <v>109</v>
      </c>
      <c r="F8" s="43" t="s">
        <v>110</v>
      </c>
      <c r="G8" s="43" t="s">
        <v>7</v>
      </c>
      <c r="H8" s="43" t="s">
        <v>110</v>
      </c>
      <c r="I8" s="43" t="s">
        <v>7</v>
      </c>
      <c r="J8" s="93"/>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80" t="s">
        <v>183</v>
      </c>
      <c r="I16" s="80"/>
      <c r="J16" s="80"/>
    </row>
    <row r="17" spans="2:10" x14ac:dyDescent="0.25">
      <c r="B17" s="44" t="s">
        <v>117</v>
      </c>
      <c r="C17" s="44"/>
      <c r="D17" s="44"/>
      <c r="H17" s="82" t="s">
        <v>120</v>
      </c>
      <c r="I17" s="82"/>
      <c r="J17" s="82"/>
    </row>
    <row r="18" spans="2:10" x14ac:dyDescent="0.25">
      <c r="B18" s="42"/>
      <c r="C18" s="42"/>
      <c r="D18" s="42"/>
      <c r="G18" s="80"/>
      <c r="H18" s="80"/>
      <c r="I18" s="80"/>
      <c r="J18" s="8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2019-05-21T02:01:43Z</dcterms:modified>
</cp:coreProperties>
</file>